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68" activeTab="0"/>
  </bookViews>
  <sheets>
    <sheet name="Mobile Medical Va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<sst xmlns="http://schemas.openxmlformats.org/spreadsheetml/2006/main" count="29" uniqueCount="29">
  <si>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b/>
        <sz val="10"/>
        <rFont val="Arial"/>
        <family val="2"/>
      </rPr>
      <t xml:space="preserve">Contractor: </t>
    </r>
    <r>
      <rPr>
        <b/>
        <u val="single"/>
        <sz val="10"/>
        <rFont val="Arial"/>
        <family val="2"/>
      </rPr>
      <t>Evergreen Treatment Services</t>
    </r>
  </si>
  <si>
    <t>Prepared by:</t>
  </si>
  <si>
    <t>Provide Name(s) and Hours of staff that worked on this Exhibit</t>
  </si>
  <si>
    <t>Names</t>
  </si>
  <si>
    <t>Total Payroll Hours</t>
  </si>
  <si>
    <t>Actual Total Hours Provided</t>
  </si>
  <si>
    <t>Exhibit Budget</t>
  </si>
  <si>
    <t>1.0 FTE</t>
  </si>
  <si>
    <t>40 hours per week per FTE</t>
  </si>
  <si>
    <t>Computation for Reimbursement</t>
  </si>
  <si>
    <t>Number of working days in the month (including holidays)</t>
  </si>
  <si>
    <t>Enter # of days</t>
  </si>
  <si>
    <t>Times 8 hours per day</t>
  </si>
  <si>
    <t>Total hours to be provided per FTE</t>
  </si>
  <si>
    <t>Times 1.0 FTE's in contract</t>
  </si>
  <si>
    <t>Total hours Agency is supposed to provide for the month</t>
  </si>
  <si>
    <t>Total hours actual</t>
  </si>
  <si>
    <t>Divide</t>
  </si>
  <si>
    <t>Total hours to provide</t>
  </si>
  <si>
    <t>% of FTE Agency actually provided</t>
  </si>
  <si>
    <t>Monthly</t>
  </si>
  <si>
    <t>Reimbursement for the Month</t>
  </si>
  <si>
    <t>Report this on the RRS form.</t>
  </si>
  <si>
    <t>Mobile Medical Van Outreach</t>
  </si>
  <si>
    <t>Contract</t>
  </si>
  <si>
    <t>January - November</t>
  </si>
  <si>
    <t>December</t>
  </si>
  <si>
    <t>Year:</t>
  </si>
  <si>
    <t>Month: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</si>
</sst>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63" applyFont="1" applyBorder="1" applyProtection="1">
      <alignment/>
      <protection locked="0"/>
    </xf>
    <xf numFmtId="164" fontId="5" fillId="0" borderId="10" xfId="63" applyNumberFormat="1" applyFont="1" applyBorder="1" applyAlignment="1" applyProtection="1">
      <alignment horizontal="center"/>
      <protection locked="0"/>
    </xf>
    <xf numFmtId="0" fontId="3" fillId="0" borderId="11" xfId="63" applyFont="1" applyBorder="1" applyProtection="1">
      <alignment/>
      <protection locked="0"/>
    </xf>
    <xf numFmtId="43" fontId="3" fillId="0" borderId="11" xfId="46" applyFont="1" applyBorder="1" applyAlignment="1" applyProtection="1">
      <alignment/>
      <protection locked="0"/>
    </xf>
    <xf numFmtId="0" fontId="3" fillId="0" borderId="11" xfId="63" applyFont="1" applyBorder="1" applyAlignment="1" applyProtection="1">
      <alignment horizontal="right"/>
      <protection locked="0"/>
    </xf>
    <xf numFmtId="0" fontId="3" fillId="0" borderId="0" xfId="63" applyFont="1" applyProtection="1">
      <alignment/>
      <protection/>
    </xf>
    <xf numFmtId="0" fontId="2" fillId="0" borderId="0" xfId="63" applyProtection="1">
      <alignment/>
      <protection/>
    </xf>
    <xf numFmtId="0" fontId="5" fillId="0" borderId="0" xfId="63" applyFont="1" applyProtection="1">
      <alignment/>
      <protection/>
    </xf>
    <xf numFmtId="44" fontId="5" fillId="0" borderId="11" xfId="51" applyFont="1" applyBorder="1" applyAlignment="1" applyProtection="1">
      <alignment/>
      <protection/>
    </xf>
    <xf numFmtId="44" fontId="3" fillId="0" borderId="0" xfId="51" applyFont="1" applyAlignment="1" applyProtection="1">
      <alignment/>
      <protection/>
    </xf>
    <xf numFmtId="0" fontId="3" fillId="0" borderId="0" xfId="63" applyFont="1" applyAlignment="1" applyProtection="1">
      <alignment horizontal="center"/>
      <protection/>
    </xf>
    <xf numFmtId="0" fontId="3" fillId="0" borderId="11" xfId="63" applyFont="1" applyBorder="1" applyAlignment="1" applyProtection="1">
      <alignment horizontal="right"/>
      <protection/>
    </xf>
    <xf numFmtId="43" fontId="3" fillId="33" borderId="11" xfId="46" applyFont="1" applyFill="1" applyBorder="1" applyAlignment="1" applyProtection="1">
      <alignment horizontal="right"/>
      <protection/>
    </xf>
    <xf numFmtId="43" fontId="3" fillId="34" borderId="0" xfId="63" applyNumberFormat="1" applyFont="1" applyFill="1" applyProtection="1">
      <alignment/>
      <protection/>
    </xf>
    <xf numFmtId="43" fontId="3" fillId="33" borderId="0" xfId="46" applyFont="1" applyFill="1" applyAlignment="1" applyProtection="1">
      <alignment/>
      <protection/>
    </xf>
    <xf numFmtId="10" fontId="3" fillId="0" borderId="12" xfId="69" applyNumberFormat="1" applyFont="1" applyBorder="1" applyAlignment="1" applyProtection="1">
      <alignment/>
      <protection/>
    </xf>
    <xf numFmtId="43" fontId="3" fillId="34" borderId="13" xfId="63" applyNumberFormat="1" applyFont="1" applyFill="1" applyBorder="1" applyProtection="1">
      <alignment/>
      <protection/>
    </xf>
    <xf numFmtId="0" fontId="5" fillId="35" borderId="14" xfId="63" applyFont="1" applyFill="1" applyBorder="1" applyProtection="1">
      <alignment/>
      <protection/>
    </xf>
    <xf numFmtId="0" fontId="5" fillId="35" borderId="15" xfId="63" applyFont="1" applyFill="1" applyBorder="1" applyProtection="1">
      <alignment/>
      <protection/>
    </xf>
    <xf numFmtId="0" fontId="5" fillId="35" borderId="16" xfId="63" applyFont="1" applyFill="1" applyBorder="1" applyProtection="1">
      <alignment/>
      <protection/>
    </xf>
    <xf numFmtId="0" fontId="5" fillId="35" borderId="17" xfId="63" applyFont="1" applyFill="1" applyBorder="1" applyProtection="1">
      <alignment/>
      <protection/>
    </xf>
    <xf numFmtId="0" fontId="5" fillId="35" borderId="0" xfId="63" applyFont="1" applyFill="1" applyProtection="1">
      <alignment/>
      <protection/>
    </xf>
    <xf numFmtId="0" fontId="5" fillId="35" borderId="18" xfId="63" applyFont="1" applyFill="1" applyBorder="1" applyProtection="1">
      <alignment/>
      <protection/>
    </xf>
    <xf numFmtId="0" fontId="5" fillId="35" borderId="19" xfId="63" applyFont="1" applyFill="1" applyBorder="1" applyProtection="1">
      <alignment/>
      <protection/>
    </xf>
    <xf numFmtId="0" fontId="5" fillId="35" borderId="10" xfId="63" applyFont="1" applyFill="1" applyBorder="1" applyProtection="1">
      <alignment/>
      <protection/>
    </xf>
    <xf numFmtId="0" fontId="5" fillId="35" borderId="20" xfId="63" applyFont="1" applyFill="1" applyBorder="1" applyProtection="1">
      <alignment/>
      <protection/>
    </xf>
    <xf numFmtId="43" fontId="3" fillId="0" borderId="0" xfId="46" applyFont="1" applyAlignment="1" applyProtection="1">
      <alignment/>
      <protection/>
    </xf>
    <xf numFmtId="0" fontId="5" fillId="0" borderId="11" xfId="63" applyFont="1" applyBorder="1" applyProtection="1">
      <alignment/>
      <protection/>
    </xf>
    <xf numFmtId="0" fontId="3" fillId="0" borderId="11" xfId="63" applyFont="1" applyBorder="1" applyAlignment="1" applyProtection="1">
      <alignment horizontal="center" wrapText="1"/>
      <protection/>
    </xf>
    <xf numFmtId="0" fontId="3" fillId="0" borderId="0" xfId="63" applyFont="1" applyAlignment="1" applyProtection="1">
      <alignment horizontal="right" wrapText="1"/>
      <protection/>
    </xf>
    <xf numFmtId="0" fontId="5" fillId="0" borderId="0" xfId="63" applyFont="1" applyAlignment="1" applyProtection="1">
      <alignment horizontal="right"/>
      <protection/>
    </xf>
    <xf numFmtId="0" fontId="6" fillId="0" borderId="0" xfId="63" applyFont="1" applyProtection="1">
      <alignment/>
      <protection/>
    </xf>
    <xf numFmtId="0" fontId="4" fillId="0" borderId="0" xfId="63" applyFont="1" applyProtection="1">
      <alignment/>
      <protection/>
    </xf>
    <xf numFmtId="0" fontId="5" fillId="0" borderId="21" xfId="63" applyFont="1" applyBorder="1" applyAlignment="1" applyProtection="1">
      <alignment horizontal="center"/>
      <protection locked="0"/>
    </xf>
    <xf numFmtId="44" fontId="3" fillId="0" borderId="12" xfId="63" applyNumberFormat="1" applyFont="1" applyBorder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40.8515625" style="6" customWidth="1"/>
    <col min="2" max="2" width="22.421875" style="6" customWidth="1"/>
    <col min="3" max="3" width="18.7109375" style="6" bestFit="1" customWidth="1"/>
    <col min="4" max="4" width="9.140625" style="6" customWidth="1"/>
    <col min="5" max="5" width="17.00390625" style="6" customWidth="1"/>
    <col min="6" max="6" width="16.00390625" style="6" customWidth="1"/>
    <col min="7" max="16384" width="9.140625" style="6" customWidth="1"/>
  </cols>
  <sheetData>
    <row r="2" ht="12.75">
      <c r="B2" s="33" t="s">
        <v>23</v>
      </c>
    </row>
    <row r="3" ht="12.75">
      <c r="B3" s="8"/>
    </row>
    <row r="5" spans="1:6" ht="17.25" customHeight="1">
      <c r="A5" s="32" t="s">
        <v>0</v>
      </c>
      <c r="B5" s="31" t="s">
        <v>1</v>
      </c>
      <c r="C5" s="1"/>
      <c r="E5" s="31" t="s">
        <v>28</v>
      </c>
      <c r="F5" s="2"/>
    </row>
    <row r="6" spans="5:6" ht="17.25" customHeight="1">
      <c r="E6" s="31" t="s">
        <v>27</v>
      </c>
      <c r="F6" s="34"/>
    </row>
    <row r="7" ht="12.75">
      <c r="A7" s="6" t="s">
        <v>2</v>
      </c>
    </row>
    <row r="9" spans="1:5" ht="12.75">
      <c r="A9" s="28" t="s">
        <v>3</v>
      </c>
      <c r="B9" s="29" t="s">
        <v>4</v>
      </c>
      <c r="C9" s="30"/>
      <c r="D9" s="30"/>
      <c r="E9" s="30"/>
    </row>
    <row r="10" spans="1:5" ht="12.75">
      <c r="A10" s="3"/>
      <c r="B10" s="4"/>
      <c r="C10" s="27"/>
      <c r="D10" s="27"/>
      <c r="E10" s="27"/>
    </row>
    <row r="11" spans="1:5" ht="12.75">
      <c r="A11" s="3"/>
      <c r="B11" s="4">
        <v>0</v>
      </c>
      <c r="C11" s="27"/>
      <c r="D11" s="27"/>
      <c r="E11" s="27"/>
    </row>
    <row r="12" spans="1:5" ht="12.75">
      <c r="A12" s="3"/>
      <c r="B12" s="4">
        <v>0</v>
      </c>
      <c r="C12" s="27"/>
      <c r="D12" s="27"/>
      <c r="E12" s="27"/>
    </row>
    <row r="13" spans="1:5" ht="12.75">
      <c r="A13" s="3"/>
      <c r="B13" s="4">
        <v>0</v>
      </c>
      <c r="C13" s="27"/>
      <c r="D13" s="27"/>
      <c r="E13" s="27"/>
    </row>
    <row r="14" spans="1:5" ht="12.75">
      <c r="A14" s="3"/>
      <c r="B14" s="4">
        <v>0</v>
      </c>
      <c r="C14" s="27"/>
      <c r="D14" s="27"/>
      <c r="E14" s="27"/>
    </row>
    <row r="15" spans="1:5" ht="12.75">
      <c r="A15" s="3"/>
      <c r="B15" s="4">
        <v>0</v>
      </c>
      <c r="C15" s="27"/>
      <c r="D15" s="27"/>
      <c r="E15" s="27"/>
    </row>
    <row r="16" spans="1:2" ht="13.5" thickBot="1">
      <c r="A16" s="8" t="s">
        <v>5</v>
      </c>
      <c r="B16" s="17">
        <f>SUM(B10:B15)</f>
        <v>0</v>
      </c>
    </row>
    <row r="19" spans="1:6" ht="12.75">
      <c r="A19" s="18" t="s">
        <v>6</v>
      </c>
      <c r="B19" s="19"/>
      <c r="C19" s="19"/>
      <c r="D19" s="19"/>
      <c r="E19" s="19"/>
      <c r="F19" s="20"/>
    </row>
    <row r="20" spans="1:6" ht="12.75">
      <c r="A20" s="21" t="s">
        <v>7</v>
      </c>
      <c r="B20" s="22"/>
      <c r="C20" s="22"/>
      <c r="D20" s="22"/>
      <c r="E20" s="22"/>
      <c r="F20" s="23"/>
    </row>
    <row r="21" spans="1:6" ht="12.75">
      <c r="A21" s="24" t="s">
        <v>8</v>
      </c>
      <c r="B21" s="25"/>
      <c r="C21" s="25"/>
      <c r="D21" s="25"/>
      <c r="E21" s="25"/>
      <c r="F21" s="26"/>
    </row>
    <row r="23" ht="12.75">
      <c r="A23" s="8" t="s">
        <v>9</v>
      </c>
    </row>
    <row r="25" spans="1:6" ht="12.75">
      <c r="A25" s="6" t="s">
        <v>10</v>
      </c>
      <c r="E25" s="5"/>
      <c r="F25" s="6" t="s">
        <v>11</v>
      </c>
    </row>
    <row r="26" spans="1:5" ht="12.75">
      <c r="A26" s="6" t="s">
        <v>12</v>
      </c>
      <c r="D26" s="11"/>
      <c r="E26" s="12">
        <v>8</v>
      </c>
    </row>
    <row r="27" spans="1:5" ht="12.75">
      <c r="A27" s="6" t="s">
        <v>13</v>
      </c>
      <c r="E27" s="12">
        <f>+E26*E25</f>
        <v>0</v>
      </c>
    </row>
    <row r="28" spans="1:5" ht="12.75">
      <c r="A28" s="6" t="s">
        <v>14</v>
      </c>
      <c r="D28" s="11"/>
      <c r="E28" s="12">
        <v>1</v>
      </c>
    </row>
    <row r="29" spans="1:5" ht="12.75">
      <c r="A29" s="8" t="s">
        <v>15</v>
      </c>
      <c r="E29" s="13">
        <f>+E28*E27</f>
        <v>0</v>
      </c>
    </row>
    <row r="32" spans="3:5" ht="12.75">
      <c r="C32" s="6" t="s">
        <v>16</v>
      </c>
      <c r="E32" s="14">
        <f>+B16</f>
        <v>0</v>
      </c>
    </row>
    <row r="33" spans="2:5" ht="13.5" thickBot="1">
      <c r="B33" s="11" t="s">
        <v>17</v>
      </c>
      <c r="C33" s="6" t="s">
        <v>18</v>
      </c>
      <c r="E33" s="15">
        <f>+E29</f>
        <v>0</v>
      </c>
    </row>
    <row r="34" spans="1:5" ht="13.5" thickBot="1">
      <c r="A34" s="8" t="s">
        <v>19</v>
      </c>
      <c r="E34" s="16">
        <f>IF(E32=0,"",E32/E33)</f>
      </c>
    </row>
    <row r="36" spans="1:3" ht="13.5" thickBot="1">
      <c r="A36" s="6" t="s">
        <v>24</v>
      </c>
      <c r="C36" s="6" t="s">
        <v>20</v>
      </c>
    </row>
    <row r="37" spans="1:5" ht="13.5" thickBot="1">
      <c r="A37" s="6" t="s">
        <v>25</v>
      </c>
      <c r="B37" s="10"/>
      <c r="C37" s="10">
        <f>(5193*7%)+5193</f>
        <v>5556.51</v>
      </c>
      <c r="E37" s="35">
        <f>IF(E38&gt;0,0,C37)</f>
        <v>5556.51</v>
      </c>
    </row>
    <row r="38" spans="1:5" ht="13.5" thickBot="1">
      <c r="A38" s="6" t="s">
        <v>26</v>
      </c>
      <c r="B38" s="10"/>
      <c r="C38" s="10">
        <f>(5188*7%)+5188</f>
        <v>5551.16</v>
      </c>
      <c r="E38" s="35">
        <f>IF(F5="december",C38,0)</f>
        <v>0</v>
      </c>
    </row>
    <row r="39" spans="6:9" ht="20.25">
      <c r="F39" s="7"/>
      <c r="G39" s="7"/>
      <c r="H39" s="7"/>
      <c r="I39" s="7"/>
    </row>
    <row r="40" spans="2:9" ht="20.25">
      <c r="B40" s="8" t="s">
        <v>21</v>
      </c>
      <c r="E40" s="9">
        <f>IF(E34="","",(IF((ROUND(+E37*E34,2)&lt;E37),ROUND(+E37*E34,2),E37)))</f>
      </c>
      <c r="F40" s="7"/>
      <c r="G40" s="7"/>
      <c r="H40" s="7"/>
      <c r="I40" s="7"/>
    </row>
    <row r="41" spans="2:9" ht="20.25">
      <c r="B41" s="6" t="s">
        <v>22</v>
      </c>
      <c r="F41" s="7"/>
      <c r="G41" s="7"/>
      <c r="H41" s="7"/>
      <c r="I41" s="7"/>
    </row>
  </sheetData>
  <sheetProtection sheet="1"/>
  <dataValidations count="2">
    <dataValidation type="list" allowBlank="1" showInputMessage="1" showErrorMessage="1" sqref="F5">
      <formula1>"JANUARY, FEBRUARY, MARCH, APRIL, MAY, JUNE, JULY, AUGUST, SEPTEMBER, OCTOBER, NOVEMBER, DECEMBER"</formula1>
    </dataValidation>
    <dataValidation type="list" allowBlank="1" showInputMessage="1" showErrorMessage="1" sqref="F6">
      <formula1>"2022, 2023, 2024, 2025, 2026, 2027, 2028, 2029, 2030"</formula1>
    </dataValidation>
  </dataValidations>
  <printOptions/>
  <pageMargins left="0.25" right="0.25" top="0.5" bottom="0.25" header="0.5" footer="0.5"/>
  <pageSetup fitToHeight="1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Singh</dc:creator>
  <cp:keywords/>
  <dc:description/>
  <cp:lastModifiedBy>Janovich, Ileana</cp:lastModifiedBy>
  <dcterms:created xsi:type="dcterms:W3CDTF">2018-02-13T21:37:35Z</dcterms:created>
  <dcterms:modified xsi:type="dcterms:W3CDTF">2023-01-20T19:27:24Z</dcterms:modified>
  <cp:category/>
  <cp:version/>
  <cp:contentType/>
  <cp:contentStatus/>
</cp:coreProperties>
</file>